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EMPRESAS\HOME FISIO\DISTRIBUIÇÃO DE LUCROS\"/>
    </mc:Choice>
  </mc:AlternateContent>
  <xr:revisionPtr revIDLastSave="0" documentId="13_ncr:1_{E526851A-8093-4273-9038-5692BAFCE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D64" i="1"/>
  <c r="B64" i="1"/>
  <c r="C62" i="1" s="1"/>
  <c r="B54" i="1"/>
  <c r="C48" i="1" s="1"/>
  <c r="D54" i="1"/>
  <c r="C59" i="1" l="1"/>
  <c r="C58" i="1"/>
  <c r="C60" i="1"/>
  <c r="C61" i="1"/>
  <c r="C53" i="1"/>
  <c r="C51" i="1"/>
  <c r="C49" i="1"/>
  <c r="C52" i="1"/>
  <c r="C50" i="1"/>
  <c r="B44" i="1"/>
  <c r="C42" i="1" s="1"/>
  <c r="C64" i="1" l="1"/>
  <c r="C54" i="1"/>
  <c r="C39" i="1"/>
  <c r="C41" i="1"/>
  <c r="C43" i="1"/>
  <c r="C38" i="1"/>
  <c r="C40" i="1"/>
  <c r="D44" i="1"/>
  <c r="D32" i="1"/>
  <c r="B32" i="1"/>
  <c r="C31" i="1" s="1"/>
  <c r="D21" i="1"/>
  <c r="D10" i="1"/>
  <c r="B21" i="1"/>
  <c r="C20" i="1" s="1"/>
  <c r="B10" i="1"/>
  <c r="C9" i="1" s="1"/>
  <c r="C30" i="1" l="1"/>
  <c r="C26" i="1"/>
  <c r="C28" i="1"/>
  <c r="C16" i="1"/>
  <c r="C8" i="1"/>
  <c r="C14" i="1"/>
  <c r="C18" i="1"/>
  <c r="C19" i="1"/>
  <c r="C25" i="1"/>
  <c r="C27" i="1"/>
  <c r="C29" i="1"/>
  <c r="C15" i="1"/>
  <c r="C17" i="1"/>
  <c r="C4" i="1"/>
  <c r="C6" i="1"/>
  <c r="C7" i="1"/>
  <c r="C3" i="1"/>
  <c r="C5" i="1"/>
  <c r="C32" i="1" l="1"/>
  <c r="C44" i="1"/>
  <c r="C21" i="1"/>
  <c r="C10" i="1"/>
</calcChain>
</file>

<file path=xl/sharedStrings.xml><?xml version="1.0" encoding="utf-8"?>
<sst xmlns="http://schemas.openxmlformats.org/spreadsheetml/2006/main" count="65" uniqueCount="14">
  <si>
    <t xml:space="preserve">SÓCIO </t>
  </si>
  <si>
    <t xml:space="preserve">VALOR </t>
  </si>
  <si>
    <t xml:space="preserve">Sandro Ricardo Presente </t>
  </si>
  <si>
    <t>Sirlon Maciel Zirbes</t>
  </si>
  <si>
    <t xml:space="preserve">Alan Assunção Flores </t>
  </si>
  <si>
    <t xml:space="preserve">Alessandra Casali do Amaral </t>
  </si>
  <si>
    <t>Leonardo  Capello Filho</t>
  </si>
  <si>
    <t>Gecele Camargo Mota</t>
  </si>
  <si>
    <t>Paula Renata Rici de Souza</t>
  </si>
  <si>
    <t>PERCENTUAL DISTRIBUIDO</t>
  </si>
  <si>
    <t>PERCENTUAL  DISTRIBUIDO</t>
  </si>
  <si>
    <t>QUOTA CONTRATO</t>
  </si>
  <si>
    <t>alteração de contrato 07/12/2020</t>
  </si>
  <si>
    <t>2023 (Distribuição até 31/08/2023)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</si>
</sst>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2" fontId="0" fillId="0" borderId="1" xfId="0" applyNumberFormat="1" applyBorder="1"/>
    <xf numFmtId="0" fontId="2" fillId="2" borderId="0" xfId="0" applyFont="1" applyFill="1" applyAlignment="1">
      <alignment horizontal="left"/>
    </xf>
    <xf numFmtId="4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/>
    </xf>
    <xf numFmtId="0" fontId="2" fillId="2" borderId="0" xfId="0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4"/>
  <sheetViews>
    <sheetView tabSelected="1" topLeftCell="A52" workbookViewId="0">
      <selection activeCell="A66" sqref="A66"/>
    </sheetView>
  </sheetViews>
  <sheetFormatPr defaultRowHeight="15" x14ac:dyDescent="0.25"/>
  <cols>
    <col min="1" max="1" width="28.140625" bestFit="1" customWidth="1"/>
    <col min="2" max="2" width="11.5703125" bestFit="1" customWidth="1"/>
    <col min="3" max="3" width="24.85546875" bestFit="1" customWidth="1"/>
    <col min="4" max="4" width="18" bestFit="1" customWidth="1"/>
  </cols>
  <sheetData>
    <row r="1" spans="1:4" x14ac:dyDescent="0.25">
      <c r="A1" s="5">
        <v>2018</v>
      </c>
    </row>
    <row r="2" spans="1:4" x14ac:dyDescent="0.25">
      <c r="A2" s="1" t="s">
        <v>0</v>
      </c>
      <c r="B2" s="1" t="s">
        <v>1</v>
      </c>
      <c r="C2" s="1" t="s">
        <v>9</v>
      </c>
      <c r="D2" s="1" t="s">
        <v>11</v>
      </c>
    </row>
    <row r="3" spans="1:4" x14ac:dyDescent="0.25">
      <c r="A3" s="3" t="s">
        <v>4</v>
      </c>
      <c r="B3" s="3">
        <v>85685.07</v>
      </c>
      <c r="C3" s="4">
        <f>B3/B10*100</f>
        <v>13.704720259433815</v>
      </c>
      <c r="D3" s="2">
        <v>10.52</v>
      </c>
    </row>
    <row r="4" spans="1:4" x14ac:dyDescent="0.25">
      <c r="A4" s="3" t="s">
        <v>5</v>
      </c>
      <c r="B4" s="3">
        <v>30104.97</v>
      </c>
      <c r="C4" s="4">
        <f>B4/B10*100</f>
        <v>4.8150767953932601</v>
      </c>
      <c r="D4" s="2">
        <v>10.52</v>
      </c>
    </row>
    <row r="5" spans="1:4" x14ac:dyDescent="0.25">
      <c r="A5" s="3" t="s">
        <v>6</v>
      </c>
      <c r="B5" s="3">
        <v>254486.8</v>
      </c>
      <c r="C5" s="4">
        <f>B5/B10*100</f>
        <v>40.703361784246432</v>
      </c>
      <c r="D5" s="2">
        <v>42.14</v>
      </c>
    </row>
    <row r="6" spans="1:4" x14ac:dyDescent="0.25">
      <c r="A6" s="3" t="s">
        <v>7</v>
      </c>
      <c r="B6" s="3">
        <v>87110.39</v>
      </c>
      <c r="C6" s="4">
        <f>B6/B10*100</f>
        <v>13.932690101556556</v>
      </c>
      <c r="D6" s="2">
        <v>5.26</v>
      </c>
    </row>
    <row r="7" spans="1:4" x14ac:dyDescent="0.25">
      <c r="A7" s="3" t="s">
        <v>8</v>
      </c>
      <c r="B7" s="3">
        <v>67685.070000000007</v>
      </c>
      <c r="C7" s="4">
        <f>B7/B10*100</f>
        <v>10.82574770715827</v>
      </c>
      <c r="D7" s="2">
        <v>10.52</v>
      </c>
    </row>
    <row r="8" spans="1:4" x14ac:dyDescent="0.25">
      <c r="A8" s="3" t="s">
        <v>2</v>
      </c>
      <c r="B8" s="3">
        <v>70045.78</v>
      </c>
      <c r="C8" s="4">
        <f>B8/B10*100</f>
        <v>11.203326556818402</v>
      </c>
      <c r="D8" s="2">
        <v>10.52</v>
      </c>
    </row>
    <row r="9" spans="1:4" x14ac:dyDescent="0.25">
      <c r="A9" s="3" t="s">
        <v>3</v>
      </c>
      <c r="B9" s="3">
        <v>30104.97</v>
      </c>
      <c r="C9" s="4">
        <f>B9/B10*100</f>
        <v>4.8150767953932601</v>
      </c>
      <c r="D9" s="2">
        <v>10.52</v>
      </c>
    </row>
    <row r="10" spans="1:4" x14ac:dyDescent="0.25">
      <c r="A10" s="3"/>
      <c r="B10" s="3">
        <f>SUM(B3:B9)</f>
        <v>625223.05000000005</v>
      </c>
      <c r="C10" s="4">
        <f>SUM(C3:C9)</f>
        <v>100</v>
      </c>
      <c r="D10" s="2">
        <f>SUM(D3:D9)</f>
        <v>99.999999999999986</v>
      </c>
    </row>
    <row r="11" spans="1:4" x14ac:dyDescent="0.25">
      <c r="B11" s="6"/>
    </row>
    <row r="12" spans="1:4" x14ac:dyDescent="0.25">
      <c r="A12" s="5">
        <v>2019</v>
      </c>
    </row>
    <row r="13" spans="1:4" x14ac:dyDescent="0.25">
      <c r="A13" s="1" t="s">
        <v>0</v>
      </c>
      <c r="B13" s="1" t="s">
        <v>1</v>
      </c>
      <c r="C13" s="1" t="s">
        <v>9</v>
      </c>
      <c r="D13" s="1" t="s">
        <v>11</v>
      </c>
    </row>
    <row r="14" spans="1:4" x14ac:dyDescent="0.25">
      <c r="A14" s="3" t="s">
        <v>4</v>
      </c>
      <c r="B14" s="3">
        <v>69550.77</v>
      </c>
      <c r="C14" s="4">
        <f>B14/B21*100</f>
        <v>12.988994754819982</v>
      </c>
      <c r="D14" s="2">
        <v>10.52</v>
      </c>
    </row>
    <row r="15" spans="1:4" x14ac:dyDescent="0.25">
      <c r="A15" s="3" t="s">
        <v>5</v>
      </c>
      <c r="B15" s="3">
        <v>21697.51</v>
      </c>
      <c r="C15" s="4">
        <f>B15/B21*100</f>
        <v>4.0521311781688985</v>
      </c>
      <c r="D15" s="2">
        <v>10.52</v>
      </c>
    </row>
    <row r="16" spans="1:4" x14ac:dyDescent="0.25">
      <c r="A16" s="3" t="s">
        <v>6</v>
      </c>
      <c r="B16" s="3">
        <v>196058.67</v>
      </c>
      <c r="C16" s="4">
        <f>B16/B21*100</f>
        <v>36.615051656034602</v>
      </c>
      <c r="D16" s="2">
        <v>42.14</v>
      </c>
    </row>
    <row r="17" spans="1:4" x14ac:dyDescent="0.25">
      <c r="A17" s="3" t="s">
        <v>7</v>
      </c>
      <c r="B17" s="3">
        <v>108293.1</v>
      </c>
      <c r="C17" s="4">
        <f>B17/B21*100</f>
        <v>20.22434126729576</v>
      </c>
      <c r="D17" s="2">
        <v>5.26</v>
      </c>
    </row>
    <row r="18" spans="1:4" x14ac:dyDescent="0.25">
      <c r="A18" s="3" t="s">
        <v>8</v>
      </c>
      <c r="B18" s="3">
        <v>54350.77</v>
      </c>
      <c r="C18" s="4">
        <f>B18/B21*100</f>
        <v>10.15030985926435</v>
      </c>
      <c r="D18" s="2">
        <v>10.52</v>
      </c>
    </row>
    <row r="19" spans="1:4" x14ac:dyDescent="0.25">
      <c r="A19" s="3" t="s">
        <v>2</v>
      </c>
      <c r="B19" s="3">
        <v>63810.89</v>
      </c>
      <c r="C19" s="4">
        <f>B19/B21*100</f>
        <v>11.917040106247491</v>
      </c>
      <c r="D19" s="2">
        <v>10.52</v>
      </c>
    </row>
    <row r="20" spans="1:4" x14ac:dyDescent="0.25">
      <c r="A20" s="3" t="s">
        <v>3</v>
      </c>
      <c r="B20" s="3">
        <v>21697.51</v>
      </c>
      <c r="C20" s="4">
        <f>B20/B21*100</f>
        <v>4.0521311781688985</v>
      </c>
      <c r="D20" s="2">
        <v>10.52</v>
      </c>
    </row>
    <row r="21" spans="1:4" x14ac:dyDescent="0.25">
      <c r="A21" s="3"/>
      <c r="B21" s="3">
        <f>SUM(B14:B20)</f>
        <v>535459.22000000009</v>
      </c>
      <c r="C21" s="4">
        <f>SUM(C14:C20)</f>
        <v>99.999999999999986</v>
      </c>
      <c r="D21" s="2">
        <f>SUM(D14:D20)</f>
        <v>99.999999999999986</v>
      </c>
    </row>
    <row r="23" spans="1:4" x14ac:dyDescent="0.25">
      <c r="A23" s="5">
        <v>2020</v>
      </c>
    </row>
    <row r="24" spans="1:4" x14ac:dyDescent="0.25">
      <c r="A24" s="1" t="s">
        <v>0</v>
      </c>
      <c r="B24" s="1" t="s">
        <v>1</v>
      </c>
      <c r="C24" s="1" t="s">
        <v>10</v>
      </c>
      <c r="D24" s="1" t="s">
        <v>11</v>
      </c>
    </row>
    <row r="25" spans="1:4" x14ac:dyDescent="0.25">
      <c r="A25" s="3" t="s">
        <v>4</v>
      </c>
      <c r="B25" s="3">
        <v>63221.279999999999</v>
      </c>
      <c r="C25" s="4">
        <f>B25/B32*100</f>
        <v>14.108086507999506</v>
      </c>
      <c r="D25" s="2">
        <v>10.52</v>
      </c>
    </row>
    <row r="26" spans="1:4" x14ac:dyDescent="0.25">
      <c r="A26" s="3" t="s">
        <v>5</v>
      </c>
      <c r="B26" s="3">
        <v>4046.11</v>
      </c>
      <c r="C26" s="4">
        <f>B26/B32*100</f>
        <v>0.90290595035218968</v>
      </c>
      <c r="D26" s="2">
        <v>10.52</v>
      </c>
    </row>
    <row r="27" spans="1:4" x14ac:dyDescent="0.25">
      <c r="A27" s="3" t="s">
        <v>6</v>
      </c>
      <c r="B27" s="3">
        <v>164605.92000000001</v>
      </c>
      <c r="C27" s="4">
        <f>B27/B32*100</f>
        <v>36.732482466170353</v>
      </c>
      <c r="D27" s="2">
        <v>42.14</v>
      </c>
    </row>
    <row r="28" spans="1:4" x14ac:dyDescent="0.25">
      <c r="A28" s="3" t="s">
        <v>7</v>
      </c>
      <c r="B28" s="3">
        <v>100970.75</v>
      </c>
      <c r="C28" s="4">
        <f>B28/B32*100</f>
        <v>22.53203471643711</v>
      </c>
      <c r="D28" s="2">
        <v>5.26</v>
      </c>
    </row>
    <row r="29" spans="1:4" x14ac:dyDescent="0.25">
      <c r="A29" s="3" t="s">
        <v>8</v>
      </c>
      <c r="B29" s="3">
        <v>48121.279999999999</v>
      </c>
      <c r="C29" s="4">
        <f>B29/B32*100</f>
        <v>10.738459915959728</v>
      </c>
      <c r="D29" s="2">
        <v>10.52</v>
      </c>
    </row>
    <row r="30" spans="1:4" x14ac:dyDescent="0.25">
      <c r="A30" s="3" t="s">
        <v>2</v>
      </c>
      <c r="B30" s="3">
        <v>51104.97</v>
      </c>
      <c r="C30" s="4">
        <f>B30/B32*100</f>
        <v>11.404282509761263</v>
      </c>
      <c r="D30" s="2">
        <v>10.52</v>
      </c>
    </row>
    <row r="31" spans="1:4" x14ac:dyDescent="0.25">
      <c r="A31" s="3" t="s">
        <v>3</v>
      </c>
      <c r="B31" s="3">
        <v>16050.56</v>
      </c>
      <c r="C31" s="4">
        <f>B31/B32*100</f>
        <v>3.5817479333198654</v>
      </c>
      <c r="D31" s="2">
        <v>10.52</v>
      </c>
    </row>
    <row r="32" spans="1:4" x14ac:dyDescent="0.25">
      <c r="A32" s="3"/>
      <c r="B32" s="3">
        <f>SUM(B25:B31)</f>
        <v>448120.86999999994</v>
      </c>
      <c r="C32" s="4">
        <f>SUM(C25:C31)</f>
        <v>100</v>
      </c>
      <c r="D32" s="2">
        <f>SUM(D25:D31)</f>
        <v>99.999999999999986</v>
      </c>
    </row>
    <row r="34" spans="1:4" x14ac:dyDescent="0.25">
      <c r="A34" s="8" t="s">
        <v>12</v>
      </c>
      <c r="B34" s="8"/>
      <c r="C34" s="8"/>
      <c r="D34" s="8"/>
    </row>
    <row r="35" spans="1:4" x14ac:dyDescent="0.25">
      <c r="A35" s="7"/>
      <c r="B35" s="7"/>
    </row>
    <row r="36" spans="1:4" x14ac:dyDescent="0.25">
      <c r="A36" s="5">
        <v>2021</v>
      </c>
      <c r="B36" s="7"/>
    </row>
    <row r="37" spans="1:4" x14ac:dyDescent="0.25">
      <c r="A37" s="1" t="s">
        <v>0</v>
      </c>
      <c r="B37" s="1" t="s">
        <v>1</v>
      </c>
      <c r="C37" s="1" t="s">
        <v>9</v>
      </c>
      <c r="D37" s="1" t="s">
        <v>11</v>
      </c>
    </row>
    <row r="38" spans="1:4" x14ac:dyDescent="0.25">
      <c r="A38" s="3" t="s">
        <v>4</v>
      </c>
      <c r="B38" s="3">
        <v>77461.509999999995</v>
      </c>
      <c r="C38" s="4">
        <f>B38/B44*100</f>
        <v>20.262343315512364</v>
      </c>
      <c r="D38" s="2">
        <v>11.77</v>
      </c>
    </row>
    <row r="39" spans="1:4" x14ac:dyDescent="0.25">
      <c r="A39" s="3" t="s">
        <v>6</v>
      </c>
      <c r="B39" s="3">
        <v>137885.82999999999</v>
      </c>
      <c r="C39" s="4">
        <f>B39/B44*100</f>
        <v>36.068106932131506</v>
      </c>
      <c r="D39" s="2">
        <v>47.05</v>
      </c>
    </row>
    <row r="40" spans="1:4" x14ac:dyDescent="0.25">
      <c r="A40" s="3" t="s">
        <v>7</v>
      </c>
      <c r="B40" s="3">
        <v>98257.59</v>
      </c>
      <c r="C40" s="4">
        <f>B40/B44*100</f>
        <v>25.702171593799996</v>
      </c>
      <c r="D40" s="2">
        <v>5.87</v>
      </c>
    </row>
    <row r="41" spans="1:4" x14ac:dyDescent="0.25">
      <c r="A41" s="3" t="s">
        <v>8</v>
      </c>
      <c r="B41" s="3">
        <v>14493.12</v>
      </c>
      <c r="C41" s="4">
        <f>B41/B44*100</f>
        <v>3.7911031317736841</v>
      </c>
      <c r="D41" s="2">
        <v>11.77</v>
      </c>
    </row>
    <row r="42" spans="1:4" x14ac:dyDescent="0.25">
      <c r="A42" s="3" t="s">
        <v>2</v>
      </c>
      <c r="B42" s="3">
        <v>44071.1</v>
      </c>
      <c r="C42" s="4">
        <f>B42/B44*100</f>
        <v>11.528096450640801</v>
      </c>
      <c r="D42" s="2">
        <v>11.77</v>
      </c>
    </row>
    <row r="43" spans="1:4" x14ac:dyDescent="0.25">
      <c r="A43" s="3" t="s">
        <v>3</v>
      </c>
      <c r="B43" s="3">
        <v>10123.799999999999</v>
      </c>
      <c r="C43" s="4">
        <f>B43/B44</f>
        <v>2.6481785761416739E-2</v>
      </c>
      <c r="D43" s="2">
        <v>11.77</v>
      </c>
    </row>
    <row r="44" spans="1:4" x14ac:dyDescent="0.25">
      <c r="A44" s="3"/>
      <c r="B44" s="3">
        <f>SUM(B38:B43)</f>
        <v>382292.9499999999</v>
      </c>
      <c r="C44" s="4">
        <f>SUM(C38:C43)</f>
        <v>97.378303209619773</v>
      </c>
      <c r="D44" s="2">
        <f>SUM(D38:D43)</f>
        <v>99.999999999999986</v>
      </c>
    </row>
    <row r="46" spans="1:4" x14ac:dyDescent="0.25">
      <c r="A46" s="5">
        <v>2022</v>
      </c>
      <c r="B46" s="7"/>
    </row>
    <row r="47" spans="1:4" x14ac:dyDescent="0.25">
      <c r="A47" s="1" t="s">
        <v>0</v>
      </c>
      <c r="B47" s="1" t="s">
        <v>1</v>
      </c>
      <c r="C47" s="1" t="s">
        <v>9</v>
      </c>
      <c r="D47" s="1" t="s">
        <v>11</v>
      </c>
    </row>
    <row r="48" spans="1:4" x14ac:dyDescent="0.25">
      <c r="A48" s="3" t="s">
        <v>4</v>
      </c>
      <c r="B48" s="3">
        <v>83187.78</v>
      </c>
      <c r="C48" s="4">
        <f>B48/B54*100</f>
        <v>18.031565510692317</v>
      </c>
      <c r="D48" s="2">
        <v>11.77</v>
      </c>
    </row>
    <row r="49" spans="1:4" x14ac:dyDescent="0.25">
      <c r="A49" s="3" t="s">
        <v>6</v>
      </c>
      <c r="B49" s="3">
        <v>177609.67</v>
      </c>
      <c r="C49" s="4">
        <f>B49/B54*100</f>
        <v>38.498207308061879</v>
      </c>
      <c r="D49" s="2">
        <v>47.05</v>
      </c>
    </row>
    <row r="50" spans="1:4" x14ac:dyDescent="0.25">
      <c r="A50" s="3" t="s">
        <v>7</v>
      </c>
      <c r="B50" s="3">
        <v>96782.68</v>
      </c>
      <c r="C50" s="4">
        <f>B50/B54*100</f>
        <v>20.978360460158584</v>
      </c>
      <c r="D50" s="2">
        <v>5.87</v>
      </c>
    </row>
    <row r="51" spans="1:4" x14ac:dyDescent="0.25">
      <c r="A51" s="3" t="s">
        <v>8</v>
      </c>
      <c r="B51" s="3">
        <v>33193.56</v>
      </c>
      <c r="C51" s="4">
        <f>B51/B54*100</f>
        <v>7.194949206158598</v>
      </c>
      <c r="D51" s="2">
        <v>11.77</v>
      </c>
    </row>
    <row r="52" spans="1:4" x14ac:dyDescent="0.25">
      <c r="A52" s="3" t="s">
        <v>2</v>
      </c>
      <c r="B52" s="3">
        <v>50962.8</v>
      </c>
      <c r="C52" s="4">
        <f>B52/B54*100</f>
        <v>11.046563170796366</v>
      </c>
      <c r="D52" s="2">
        <v>11.77</v>
      </c>
    </row>
    <row r="53" spans="1:4" x14ac:dyDescent="0.25">
      <c r="A53" s="3" t="s">
        <v>3</v>
      </c>
      <c r="B53" s="3">
        <v>19608.810000000001</v>
      </c>
      <c r="C53" s="4">
        <f>B53/B54</f>
        <v>4.2503543441322587E-2</v>
      </c>
      <c r="D53" s="2">
        <v>11.77</v>
      </c>
    </row>
    <row r="54" spans="1:4" x14ac:dyDescent="0.25">
      <c r="A54" s="3"/>
      <c r="B54" s="3">
        <f>SUM(B48:B53)</f>
        <v>461345.3</v>
      </c>
      <c r="C54" s="4">
        <f>SUM(C48:C53)</f>
        <v>95.792149199309065</v>
      </c>
      <c r="D54" s="2">
        <f>SUM(D48:D53)</f>
        <v>99.999999999999986</v>
      </c>
    </row>
    <row r="56" spans="1:4" x14ac:dyDescent="0.25">
      <c r="A56" s="9" t="s">
        <v>13</v>
      </c>
      <c r="B56" s="10"/>
    </row>
    <row r="57" spans="1:4" x14ac:dyDescent="0.25">
      <c r="A57" s="1" t="s">
        <v>0</v>
      </c>
      <c r="B57" s="1" t="s">
        <v>1</v>
      </c>
      <c r="C57" s="1" t="s">
        <v>9</v>
      </c>
      <c r="D57" s="1" t="s">
        <v>11</v>
      </c>
    </row>
    <row r="58" spans="1:4" x14ac:dyDescent="0.25">
      <c r="A58" s="3" t="s">
        <v>4</v>
      </c>
      <c r="B58" s="3">
        <v>43524.08</v>
      </c>
      <c r="C58" s="4">
        <f>B58/B64*100</f>
        <v>17.422579764377691</v>
      </c>
      <c r="D58" s="2">
        <v>11.77</v>
      </c>
    </row>
    <row r="59" spans="1:4" x14ac:dyDescent="0.25">
      <c r="A59" s="3" t="s">
        <v>6</v>
      </c>
      <c r="B59" s="3">
        <v>86670.39</v>
      </c>
      <c r="C59" s="4">
        <f>B59/B64*100</f>
        <v>34.693939147817083</v>
      </c>
      <c r="D59" s="2">
        <v>47.05</v>
      </c>
    </row>
    <row r="60" spans="1:4" x14ac:dyDescent="0.25">
      <c r="A60" s="3" t="s">
        <v>7</v>
      </c>
      <c r="B60" s="3">
        <v>64821.42</v>
      </c>
      <c r="C60" s="4">
        <f>B60/B64*100</f>
        <v>25.947851405250322</v>
      </c>
      <c r="D60" s="2">
        <v>5.87</v>
      </c>
    </row>
    <row r="61" spans="1:4" x14ac:dyDescent="0.25">
      <c r="A61" s="3" t="s">
        <v>8</v>
      </c>
      <c r="B61" s="3">
        <v>25284.080000000002</v>
      </c>
      <c r="C61" s="4">
        <f>B61/B64*100</f>
        <v>10.121153636536526</v>
      </c>
      <c r="D61" s="2">
        <v>11.77</v>
      </c>
    </row>
    <row r="62" spans="1:4" x14ac:dyDescent="0.25">
      <c r="A62" s="3" t="s">
        <v>2</v>
      </c>
      <c r="B62" s="3">
        <v>25915.82</v>
      </c>
      <c r="C62" s="4">
        <f>B62/B64*100</f>
        <v>10.374037569760342</v>
      </c>
      <c r="D62" s="2">
        <v>11.77</v>
      </c>
    </row>
    <row r="63" spans="1:4" x14ac:dyDescent="0.25">
      <c r="A63" s="3" t="s">
        <v>3</v>
      </c>
      <c r="B63" s="3">
        <v>3598.42</v>
      </c>
      <c r="C63" s="4">
        <f>B63/B64*100</f>
        <v>1.4404384762580156</v>
      </c>
      <c r="D63" s="2">
        <v>11.77</v>
      </c>
    </row>
    <row r="64" spans="1:4" x14ac:dyDescent="0.25">
      <c r="A64" s="3"/>
      <c r="B64" s="3">
        <f>SUM(B58:B63)</f>
        <v>249814.21000000005</v>
      </c>
      <c r="C64" s="4">
        <f>SUM(C58:C63)</f>
        <v>99.999999999999986</v>
      </c>
      <c r="D64" s="2">
        <f>SUM(D58:D63)</f>
        <v>99.999999999999986</v>
      </c>
    </row>
  </sheetData>
  <mergeCells count="1">
    <mergeCell ref="A34:D34"/>
  </mergeCells>
  <pageMargins left="0.511811024" right="0.511811024" top="0.78740157499999996" bottom="0.78740157499999996" header="0.31496062000000002" footer="0.31496062000000002"/>
  <pageSetup paperSize="9" scale="7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Lethicia Silva</dc:creator>
  <cp:lastModifiedBy>Fiscal Contabil 04</cp:lastModifiedBy>
  <cp:lastPrinted>2023-09-28T13:27:06Z</cp:lastPrinted>
  <dcterms:created xsi:type="dcterms:W3CDTF">2021-10-18T11:35:09Z</dcterms:created>
  <dcterms:modified xsi:type="dcterms:W3CDTF">2023-09-28T15:25:31Z</dcterms:modified>
</cp:coreProperties>
</file>